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allzug.sharepoint.com/sites/grp_ssa_teamintern/Freigegebene Dokumente/4_Techn. Documents/4.7_Berechnungstools/4.7.1_Küche/4.7.1.1_BO_STEAMER/"/>
    </mc:Choice>
  </mc:AlternateContent>
  <xr:revisionPtr revIDLastSave="152" documentId="11_F38A1B9C6274604F32E0E4695E91319010F7BC2C" xr6:coauthVersionLast="47" xr6:coauthVersionMax="47" xr10:uidLastSave="{41352A11-6FE5-442D-BB6F-7E66C41F5DD1}"/>
  <bookViews>
    <workbookView xWindow="28680" yWindow="-285" windowWidth="29040" windowHeight="17640" xr2:uid="{00000000-000D-0000-FFFF-FFFF00000000}"/>
  </bookViews>
  <sheets>
    <sheet name="Nischenhöhe B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F20" i="1"/>
  <c r="H19" i="1"/>
  <c r="G19" i="1" s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19" i="1" l="1"/>
  <c r="H17" i="1"/>
  <c r="F18" i="1" l="1"/>
  <c r="H18" i="1" s="1"/>
  <c r="F19" i="1"/>
</calcChain>
</file>

<file path=xl/sharedStrings.xml><?xml version="1.0" encoding="utf-8"?>
<sst xmlns="http://schemas.openxmlformats.org/spreadsheetml/2006/main" count="61" uniqueCount="44">
  <si>
    <t>Euro-Nischenhöhe berechnen:</t>
  </si>
  <si>
    <r>
      <t>Geräte Auswahl</t>
    </r>
    <r>
      <rPr>
        <b/>
        <sz val="14"/>
        <color theme="1"/>
        <rFont val="Calibri"/>
        <family val="2"/>
        <scheme val="minor"/>
      </rPr>
      <t>:</t>
    </r>
  </si>
  <si>
    <t>Winkelset</t>
  </si>
  <si>
    <t>Geräte-Höhe Gruppe</t>
  </si>
  <si>
    <t>Geräte-Höhe Effektiv</t>
  </si>
  <si>
    <t>Nischenhöhe bei Solo-Einbau (ohne 4mm Überlappung)</t>
  </si>
  <si>
    <t>Summe</t>
  </si>
  <si>
    <t>Anzahl Geräte in Nische</t>
  </si>
  <si>
    <t>Backofen / Steamer</t>
  </si>
  <si>
    <t>x</t>
  </si>
  <si>
    <t>60 cm</t>
  </si>
  <si>
    <t>598 mm</t>
  </si>
  <si>
    <r>
      <t>Backofen</t>
    </r>
    <r>
      <rPr>
        <b/>
        <sz val="14"/>
        <color rgb="FF0070C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/ Steamer/ CombiMiwell</t>
    </r>
  </si>
  <si>
    <t>45 cm</t>
  </si>
  <si>
    <t>454 mm</t>
  </si>
  <si>
    <t xml:space="preserve">Coffee-Center (in oberster Position) </t>
  </si>
  <si>
    <t>Backofen  / Steamer/ CombiMiwell</t>
  </si>
  <si>
    <t>38 cm</t>
  </si>
  <si>
    <t>378 mm</t>
  </si>
  <si>
    <t xml:space="preserve">Coffee-Center (CH only, in oberster Position) </t>
  </si>
  <si>
    <t>Miwell V600</t>
  </si>
  <si>
    <t>Wärmeschublade</t>
  </si>
  <si>
    <t>31 cm</t>
  </si>
  <si>
    <t>310 mm</t>
  </si>
  <si>
    <t>28 cm</t>
  </si>
  <si>
    <t>281 mm</t>
  </si>
  <si>
    <t>22 cm</t>
  </si>
  <si>
    <t>218 mm</t>
  </si>
  <si>
    <t>Wärmeschublade (CH only)</t>
  </si>
  <si>
    <t>16 cm</t>
  </si>
  <si>
    <t>160 mm</t>
  </si>
  <si>
    <t>Wärme-, System- und Vakuumierschublade</t>
  </si>
  <si>
    <t>14 cm</t>
  </si>
  <si>
    <t>142 mm</t>
  </si>
  <si>
    <t>Systemschublade (CH only)</t>
  </si>
  <si>
    <t>7.5 cm</t>
  </si>
  <si>
    <t>74 mm</t>
  </si>
  <si>
    <t>Einmalige 4 mm Überlappung</t>
  </si>
  <si>
    <r>
      <t>Nischenhöhe</t>
    </r>
    <r>
      <rPr>
        <b/>
        <sz val="14"/>
        <color rgb="FF0070C0"/>
        <rFont val="Calibri"/>
        <family val="2"/>
        <scheme val="minor"/>
      </rPr>
      <t>:</t>
    </r>
  </si>
  <si>
    <t>Anzahl Geräte übereinander</t>
  </si>
  <si>
    <t>Summe Wärmeschublade</t>
  </si>
  <si>
    <r>
      <t>Anzahl Winkelset</t>
    </r>
    <r>
      <rPr>
        <b/>
        <sz val="14"/>
        <color rgb="FF0070C0"/>
        <rFont val="Calibri"/>
        <family val="2"/>
        <scheme val="minor"/>
      </rPr>
      <t>:</t>
    </r>
  </si>
  <si>
    <t>WS:</t>
  </si>
  <si>
    <t>Wenn Coffee-Center nicht in oberster Position: + 1 Winkelset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</si>
</sst>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DC2AB6"/>
      <name val="Calibri"/>
      <family val="2"/>
      <scheme val="minor"/>
    </font>
    <font>
      <sz val="8"/>
      <color theme="2" tint="-9.9978637043366805E-2"/>
      <name val="Calibri"/>
      <family val="2"/>
      <scheme val="minor"/>
    </font>
    <font>
      <sz val="8"/>
      <color rgb="FFDC2AB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 textRotation="180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18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180" wrapTex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textRotation="180" wrapText="1"/>
    </xf>
    <xf numFmtId="0" fontId="6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indent="1"/>
    </xf>
    <xf numFmtId="0" fontId="0" fillId="0" borderId="8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12</xdr:col>
      <xdr:colOff>257175</xdr:colOff>
      <xdr:row>17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475" y="4972050"/>
          <a:ext cx="2543175" cy="2257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38100</xdr:colOff>
      <xdr:row>3</xdr:row>
      <xdr:rowOff>38100</xdr:rowOff>
    </xdr:from>
    <xdr:to>
      <xdr:col>14</xdr:col>
      <xdr:colOff>304290</xdr:colOff>
      <xdr:row>9</xdr:row>
      <xdr:rowOff>428173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6BA33BD-CDDD-1490-3B90-A45BFDBDD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904875"/>
          <a:ext cx="4076190" cy="3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2"/>
  <sheetViews>
    <sheetView tabSelected="1" topLeftCell="A18" zoomScaleNormal="100" workbookViewId="0">
      <selection activeCell="H5" sqref="H5"/>
    </sheetView>
  </sheetViews>
  <sheetFormatPr defaultColWidth="11.42578125" defaultRowHeight="15"/>
  <cols>
    <col min="1" max="1" width="10" style="1" customWidth="1"/>
    <col min="2" max="2" width="62" style="1" customWidth="1"/>
    <col min="3" max="3" width="4.42578125" style="2" hidden="1" customWidth="1"/>
    <col min="4" max="4" width="16" style="2" customWidth="1"/>
    <col min="5" max="5" width="0.140625" style="2" customWidth="1"/>
    <col min="6" max="6" width="9.5703125" style="2" hidden="1" customWidth="1"/>
    <col min="7" max="7" width="0.140625" style="3" customWidth="1"/>
    <col min="8" max="8" width="17.5703125" style="2" bestFit="1" customWidth="1"/>
    <col min="9" max="16384" width="11.42578125" style="1"/>
  </cols>
  <sheetData>
    <row r="1" spans="2:16" ht="8.25" customHeight="1"/>
    <row r="2" spans="2:16" ht="52.5" customHeight="1">
      <c r="B2" s="4" t="s">
        <v>0</v>
      </c>
      <c r="I2" s="2"/>
      <c r="J2" s="2"/>
      <c r="K2" s="2"/>
      <c r="L2" s="2"/>
      <c r="M2" s="2"/>
      <c r="N2" s="2"/>
      <c r="O2" s="2"/>
      <c r="P2" s="2"/>
    </row>
    <row r="3" spans="2:16" ht="7.5" customHeight="1" thickBot="1"/>
    <row r="4" spans="2:16" ht="81.75" customHeight="1" thickTop="1" thickBot="1">
      <c r="B4" s="5" t="s">
        <v>1</v>
      </c>
      <c r="C4" s="6" t="s">
        <v>2</v>
      </c>
      <c r="D4" s="7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2:16" ht="34.5" customHeight="1">
      <c r="B5" s="11" t="s">
        <v>8</v>
      </c>
      <c r="C5" s="12" t="s">
        <v>9</v>
      </c>
      <c r="D5" s="13" t="s">
        <v>10</v>
      </c>
      <c r="E5" s="14" t="s">
        <v>11</v>
      </c>
      <c r="F5" s="14">
        <v>600</v>
      </c>
      <c r="G5" s="15">
        <f>F5*H5</f>
        <v>1200</v>
      </c>
      <c r="H5" s="16">
        <v>2</v>
      </c>
    </row>
    <row r="6" spans="2:16" ht="34.5" customHeight="1" thickBot="1">
      <c r="B6" s="11" t="s">
        <v>12</v>
      </c>
      <c r="C6" s="12" t="s">
        <v>9</v>
      </c>
      <c r="D6" s="13" t="s">
        <v>13</v>
      </c>
      <c r="E6" s="14" t="s">
        <v>14</v>
      </c>
      <c r="F6" s="14">
        <v>456</v>
      </c>
      <c r="G6" s="15">
        <f t="shared" ref="G6:G16" si="0">F6*H6</f>
        <v>0</v>
      </c>
      <c r="H6" s="16"/>
    </row>
    <row r="7" spans="2:16" ht="34.5" customHeight="1" thickBot="1">
      <c r="B7" s="11" t="s">
        <v>15</v>
      </c>
      <c r="C7" s="12"/>
      <c r="D7" s="13" t="s">
        <v>13</v>
      </c>
      <c r="E7" s="14" t="s">
        <v>14</v>
      </c>
      <c r="F7" s="14">
        <v>456</v>
      </c>
      <c r="G7" s="15">
        <f t="shared" si="0"/>
        <v>0</v>
      </c>
      <c r="H7" s="16"/>
    </row>
    <row r="8" spans="2:16" ht="34.5" customHeight="1" thickBot="1">
      <c r="B8" s="11" t="s">
        <v>16</v>
      </c>
      <c r="C8" s="12" t="s">
        <v>9</v>
      </c>
      <c r="D8" s="13" t="s">
        <v>17</v>
      </c>
      <c r="E8" s="14" t="s">
        <v>18</v>
      </c>
      <c r="F8" s="14">
        <v>380</v>
      </c>
      <c r="G8" s="15">
        <f t="shared" si="0"/>
        <v>0</v>
      </c>
      <c r="H8" s="16"/>
    </row>
    <row r="9" spans="2:16" ht="34.5" customHeight="1" thickBot="1">
      <c r="B9" s="11" t="s">
        <v>19</v>
      </c>
      <c r="C9" s="12"/>
      <c r="D9" s="13" t="s">
        <v>17</v>
      </c>
      <c r="E9" s="14" t="s">
        <v>18</v>
      </c>
      <c r="F9" s="14">
        <v>380</v>
      </c>
      <c r="G9" s="15">
        <f t="shared" si="0"/>
        <v>0</v>
      </c>
      <c r="H9" s="16"/>
    </row>
    <row r="10" spans="2:16" ht="34.5" customHeight="1" thickBot="1">
      <c r="B10" s="35" t="s">
        <v>20</v>
      </c>
      <c r="C10" s="12" t="s">
        <v>9</v>
      </c>
      <c r="D10" s="36" t="s">
        <v>17</v>
      </c>
      <c r="E10" s="14" t="s">
        <v>18</v>
      </c>
      <c r="F10" s="14">
        <v>380</v>
      </c>
      <c r="G10" s="15">
        <f t="shared" si="0"/>
        <v>0</v>
      </c>
      <c r="H10" s="16"/>
    </row>
    <row r="11" spans="2:16" ht="34.5" customHeight="1" thickBot="1">
      <c r="B11" s="11" t="s">
        <v>21</v>
      </c>
      <c r="C11" s="12" t="s">
        <v>9</v>
      </c>
      <c r="D11" s="13" t="s">
        <v>22</v>
      </c>
      <c r="E11" s="14" t="s">
        <v>23</v>
      </c>
      <c r="F11" s="14">
        <v>312</v>
      </c>
      <c r="G11" s="15">
        <f t="shared" si="0"/>
        <v>0</v>
      </c>
      <c r="H11" s="16"/>
    </row>
    <row r="12" spans="2:16" ht="34.5" customHeight="1" thickBot="1">
      <c r="B12" s="11" t="s">
        <v>21</v>
      </c>
      <c r="C12" s="12" t="s">
        <v>9</v>
      </c>
      <c r="D12" s="13" t="s">
        <v>24</v>
      </c>
      <c r="E12" s="14" t="s">
        <v>25</v>
      </c>
      <c r="F12" s="14">
        <v>283</v>
      </c>
      <c r="G12" s="15">
        <f t="shared" si="0"/>
        <v>0</v>
      </c>
      <c r="H12" s="16"/>
    </row>
    <row r="13" spans="2:16" ht="34.5" customHeight="1" thickBot="1">
      <c r="B13" s="11" t="s">
        <v>21</v>
      </c>
      <c r="C13" s="12" t="s">
        <v>9</v>
      </c>
      <c r="D13" s="13" t="s">
        <v>26</v>
      </c>
      <c r="E13" s="14" t="s">
        <v>27</v>
      </c>
      <c r="F13" s="14">
        <v>220</v>
      </c>
      <c r="G13" s="15">
        <f t="shared" si="0"/>
        <v>0</v>
      </c>
      <c r="H13" s="16"/>
    </row>
    <row r="14" spans="2:16" ht="34.5" customHeight="1" thickBot="1">
      <c r="B14" s="11" t="s">
        <v>28</v>
      </c>
      <c r="C14" s="12" t="s">
        <v>9</v>
      </c>
      <c r="D14" s="13" t="s">
        <v>29</v>
      </c>
      <c r="E14" s="14" t="s">
        <v>30</v>
      </c>
      <c r="F14" s="14">
        <v>162</v>
      </c>
      <c r="G14" s="15">
        <f t="shared" si="0"/>
        <v>0</v>
      </c>
      <c r="H14" s="16"/>
    </row>
    <row r="15" spans="2:16" ht="33" customHeight="1" thickBot="1">
      <c r="B15" s="11" t="s">
        <v>31</v>
      </c>
      <c r="C15" s="12" t="s">
        <v>9</v>
      </c>
      <c r="D15" s="13" t="s">
        <v>32</v>
      </c>
      <c r="E15" s="14" t="s">
        <v>33</v>
      </c>
      <c r="F15" s="14">
        <v>144</v>
      </c>
      <c r="G15" s="15">
        <f t="shared" si="0"/>
        <v>0</v>
      </c>
      <c r="H15" s="16"/>
    </row>
    <row r="16" spans="2:16" ht="33.75" customHeight="1" thickBot="1">
      <c r="B16" s="11" t="s">
        <v>34</v>
      </c>
      <c r="C16" s="12" t="s">
        <v>9</v>
      </c>
      <c r="D16" s="13" t="s">
        <v>35</v>
      </c>
      <c r="E16" s="14" t="s">
        <v>36</v>
      </c>
      <c r="F16" s="14">
        <v>76</v>
      </c>
      <c r="G16" s="17">
        <f t="shared" si="0"/>
        <v>0</v>
      </c>
      <c r="H16" s="16"/>
    </row>
    <row r="17" spans="2:8" ht="0.75" customHeight="1" thickBot="1">
      <c r="B17" s="18" t="s">
        <v>37</v>
      </c>
      <c r="C17" s="12"/>
      <c r="D17" s="12"/>
      <c r="E17" s="12"/>
      <c r="F17" s="12">
        <v>6</v>
      </c>
      <c r="G17" s="19">
        <f>SUM(H5:H16)</f>
        <v>2</v>
      </c>
      <c r="H17" s="20">
        <f>IF(H19&gt;0,6,0)</f>
        <v>6</v>
      </c>
    </row>
    <row r="18" spans="2:8" ht="33" customHeight="1" thickBot="1">
      <c r="B18" s="11" t="s">
        <v>38</v>
      </c>
      <c r="C18" s="12"/>
      <c r="D18" s="21"/>
      <c r="E18" s="22"/>
      <c r="F18" s="19">
        <f>SUM(G5:G10)+E19-H17+G18</f>
        <v>1194</v>
      </c>
      <c r="G18" s="12"/>
      <c r="H18" s="33">
        <f>IF(F18&gt;0,F18,0)</f>
        <v>1194</v>
      </c>
    </row>
    <row r="19" spans="2:8" ht="24" hidden="1" customHeight="1" thickBot="1">
      <c r="B19" s="23" t="s">
        <v>39</v>
      </c>
      <c r="C19" s="24"/>
      <c r="D19" s="25" t="s">
        <v>40</v>
      </c>
      <c r="E19" s="26">
        <f>SUM(G11:G16)</f>
        <v>0</v>
      </c>
      <c r="F19" s="27">
        <f>E19</f>
        <v>0</v>
      </c>
      <c r="G19" s="26">
        <f>H19*2-2</f>
        <v>2</v>
      </c>
      <c r="H19" s="28">
        <f>SUM(H5:H10)</f>
        <v>2</v>
      </c>
    </row>
    <row r="20" spans="2:8" ht="37.5" customHeight="1" thickBot="1">
      <c r="B20" s="29" t="s">
        <v>41</v>
      </c>
      <c r="C20" s="30"/>
      <c r="D20" s="31"/>
      <c r="E20" s="27" t="s">
        <v>42</v>
      </c>
      <c r="F20" s="32">
        <f>SUM(H11:H16)*2</f>
        <v>0</v>
      </c>
      <c r="G20" s="32">
        <f>SUM(H5:H6,H8,H10:H16)-1</f>
        <v>1</v>
      </c>
      <c r="H20" s="34">
        <f>IF(G20&gt;0,G20,0)</f>
        <v>1</v>
      </c>
    </row>
    <row r="21" spans="2:8" ht="15.75" thickTop="1"/>
    <row r="22" spans="2:8">
      <c r="B22" s="37" t="s">
        <v>43</v>
      </c>
    </row>
  </sheetData>
  <sheetProtection algorithmName="SHA-512" hashValue="cITMCkyoK9xJaAYuGcwo/t/bas5g14wf73+Gh0rNO6Paiu7E9uG23P4+SMwi7cWpvWyZ/jbZPqYliUW4sBDU/Q==" saltValue="KV3OA+hLhjlSXbGSLdTOlA==" spinCount="100000" sheet="1" objects="1" selectLockedCells="1"/>
  <protectedRanges>
    <protectedRange sqref="H5:H16 M2" name="Bereich1"/>
  </protectedRanges>
  <pageMargins left="0.70866141732283472" right="0.70866141732283472" top="0.78740157480314965" bottom="0.78740157480314965" header="0.31496062992125984" footer="0.31496062992125984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D909F8A6CE944F957A74A479322871" ma:contentTypeVersion="14" ma:contentTypeDescription="Ein neues Dokument erstellen." ma:contentTypeScope="" ma:versionID="9f872f89c9fff050b97b3624849e99c8">
  <xsd:schema xmlns:xsd="http://www.w3.org/2001/XMLSchema" xmlns:xs="http://www.w3.org/2001/XMLSchema" xmlns:p="http://schemas.microsoft.com/office/2006/metadata/properties" xmlns:ns2="4f1bb72f-3a60-46c7-85e9-1b6ec877b0da" xmlns:ns3="c9f4307f-53ef-4929-83e9-1175d04093e4" targetNamespace="http://schemas.microsoft.com/office/2006/metadata/properties" ma:root="true" ma:fieldsID="b40a165308ef5b631b8f210b72d485be" ns2:_="" ns3:_="">
    <xsd:import namespace="4f1bb72f-3a60-46c7-85e9-1b6ec877b0da"/>
    <xsd:import namespace="c9f4307f-53ef-4929-83e9-1175d0409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bb72f-3a60-46c7-85e9-1b6ec877b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b3d23171-c125-4fdc-8e05-8e2325a360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4307f-53ef-4929-83e9-1175d0409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e6d6bc8-1619-44ea-9b40-352ce0b8b90e}" ma:internalName="TaxCatchAll" ma:showField="CatchAllData" ma:web="c9f4307f-53ef-4929-83e9-1175d04093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1bb72f-3a60-46c7-85e9-1b6ec877b0da">
      <Terms xmlns="http://schemas.microsoft.com/office/infopath/2007/PartnerControls"/>
    </lcf76f155ced4ddcb4097134ff3c332f>
    <TaxCatchAll xmlns="c9f4307f-53ef-4929-83e9-1175d04093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C1652C-E95A-4CAA-AB2D-573F1851E9F5}"/>
</file>

<file path=customXml/itemProps2.xml><?xml version="1.0" encoding="utf-8"?>
<ds:datastoreItem xmlns:ds="http://schemas.openxmlformats.org/officeDocument/2006/customXml" ds:itemID="{7B526A84-7CB8-4BCD-AE8F-EBDDAA7B46ED}"/>
</file>

<file path=customXml/itemProps3.xml><?xml version="1.0" encoding="utf-8"?>
<ds:datastoreItem xmlns:ds="http://schemas.openxmlformats.org/officeDocument/2006/customXml" ds:itemID="{7065B562-5200-41BC-A26D-D8C8B1BCB3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V-ZUG AG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Zollinger Max</dc:creator>
  <cp:keywords/>
  <dc:description/>
  <cp:lastModifiedBy>Boll Gregorio</cp:lastModifiedBy>
  <cp:revision/>
  <dcterms:created xsi:type="dcterms:W3CDTF">2015-05-05T13:23:44Z</dcterms:created>
  <dcterms:modified xsi:type="dcterms:W3CDTF">2024-06-20T11:21:19Z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0x010100C4D909F8A6CE944F957A74A479322871</vt:lpwstr>
  </property>
  <property fmtid="{D5CDD505-2E9C-101B-9397-08002B2CF9AE}" pid="3" name="MediaServiceImageTags">
    <vt:lpwstr/>
  </property>
</Properties>
</file>