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tallzug.sharepoint.com/sites/grp_ssa_teamintern/Freigegebene Dokumente/4_Techn. Documents/4.7_Berechnungstools/4.7.1_Küche/4.7.1.3_DISHWASHER/"/>
    </mc:Choice>
  </mc:AlternateContent>
  <xr:revisionPtr revIDLastSave="18" documentId="11_755E6FF82F7834FB43BE2E668EC418FF28AA59E9" xr6:coauthVersionLast="47" xr6:coauthVersionMax="47" xr10:uidLastSave="{2B0A8F6B-6927-4D7C-A1BF-9085EA0CB729}"/>
  <bookViews>
    <workbookView xWindow="28680" yWindow="-285" windowWidth="29040" windowHeight="17640" xr2:uid="{00000000-000D-0000-FFFF-FFFF00000000}"/>
  </bookViews>
  <sheets>
    <sheet name="Decor height" sheetId="1" r:id="rId1"/>
  </sheets>
  <definedNames>
    <definedName name="_xlnm.Print_Area" localSheetId="0">'Decor height'!$N$34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D51" i="1" s="1"/>
  <c r="D53" i="1"/>
  <c r="D66" i="1"/>
  <c r="D72" i="1"/>
  <c r="D70" i="1" l="1"/>
  <c r="D52" i="1"/>
</calcChain>
</file>

<file path=xl/sharedStrings.xml><?xml version="1.0" encoding="utf-8"?>
<sst xmlns="http://schemas.openxmlformats.org/spreadsheetml/2006/main" count="74" uniqueCount="47">
  <si>
    <t>Calculation for decor height of 60cm EURO standard &amp; extra height dishwasher</t>
  </si>
  <si>
    <t>(not valid for dishwasher with heat pump or an extra-long decor panel)</t>
  </si>
  <si>
    <t>Depending on niche height H, either standard or extra height appliances or only one of the two can be installed</t>
  </si>
  <si>
    <t>Chart A: Base unit "standard"</t>
  </si>
  <si>
    <t>Base unit</t>
  </si>
  <si>
    <t>Depth of Decor: 16 - 22mm</t>
  </si>
  <si>
    <t>Legend</t>
  </si>
  <si>
    <t>Description</t>
  </si>
  <si>
    <t>Heigth/mm</t>
  </si>
  <si>
    <t>Explanation</t>
  </si>
  <si>
    <t>Where to find</t>
  </si>
  <si>
    <t>H</t>
  </si>
  <si>
    <t>Heigth of niche</t>
  </si>
  <si>
    <t>Floor to worktop</t>
  </si>
  <si>
    <t>Customer</t>
  </si>
  <si>
    <t>A</t>
  </si>
  <si>
    <t>Plinth panel height</t>
  </si>
  <si>
    <t>S</t>
  </si>
  <si>
    <t>Size of base gap</t>
  </si>
  <si>
    <t>See below</t>
  </si>
  <si>
    <t>Chart A or B →</t>
  </si>
  <si>
    <t>B</t>
  </si>
  <si>
    <t>Operating panel height</t>
  </si>
  <si>
    <t>Height of kitchen drawer</t>
  </si>
  <si>
    <t>Chart B: Base unit "extra height"</t>
  </si>
  <si>
    <t>K</t>
  </si>
  <si>
    <t>Compensator</t>
  </si>
  <si>
    <t>Compensator out of set: 8/12/16mm</t>
  </si>
  <si>
    <t>calculated</t>
  </si>
  <si>
    <t>L</t>
  </si>
  <si>
    <t>Installation space</t>
  </si>
  <si>
    <t>Gap between appliance and worktop</t>
  </si>
  <si>
    <t>Planungshilfe</t>
  </si>
  <si>
    <t>D</t>
  </si>
  <si>
    <t>Decor size total</t>
  </si>
  <si>
    <t xml:space="preserve"> X  596 mm = Decor dimension</t>
  </si>
  <si>
    <t>Spalt zw. Blende und Komp.</t>
  </si>
  <si>
    <t>For the calculation, the size of base gap is not necessairy. By production of the plinth panel, this measure has to be subtract from the plinth panel height.</t>
  </si>
  <si>
    <t>Fill in marked fields</t>
  </si>
  <si>
    <t xml:space="preserve">Tall unit </t>
  </si>
  <si>
    <t>Height/mm</t>
  </si>
  <si>
    <t>Height of niche</t>
  </si>
  <si>
    <t>Standard: 762 / Extra height: 827</t>
  </si>
  <si>
    <t xml:space="preserve">Operating panel </t>
  </si>
  <si>
    <t>Planning aid</t>
  </si>
  <si>
    <t>subtract 1.5mm slide plate</t>
  </si>
  <si>
    <t>To secure the dishwasher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</si>
</sst>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1" fillId="2" borderId="6" xfId="0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" fillId="0" borderId="0" xfId="0" applyFont="1" applyAlignment="1">
      <alignment textRotation="180"/>
    </xf>
    <xf numFmtId="0" fontId="0" fillId="2" borderId="0" xfId="0" applyFill="1" applyAlignment="1">
      <alignment horizontal="center"/>
    </xf>
    <xf numFmtId="0" fontId="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7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0" borderId="0" xfId="0" applyAlignment="1">
      <alignment shrinkToFit="1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/>
    </xf>
    <xf numFmtId="0" fontId="18" fillId="0" borderId="0" xfId="0" applyFont="1"/>
    <xf numFmtId="0" fontId="0" fillId="3" borderId="0" xfId="0" applyFill="1" applyAlignment="1">
      <alignment horizontal="left" wrapText="1"/>
    </xf>
    <xf numFmtId="0" fontId="0" fillId="0" borderId="0" xfId="0" applyAlignment="1">
      <alignment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203104</xdr:colOff>
      <xdr:row>58</xdr:row>
      <xdr:rowOff>11259</xdr:rowOff>
    </xdr:from>
    <xdr:to>
      <xdr:col>11</xdr:col>
      <xdr:colOff>584488</xdr:colOff>
      <xdr:row>70</xdr:row>
      <xdr:rowOff>281816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37104" y="11060259"/>
          <a:ext cx="3429384" cy="29185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216478</xdr:colOff>
      <xdr:row>9</xdr:row>
      <xdr:rowOff>718704</xdr:rowOff>
    </xdr:from>
    <xdr:to>
      <xdr:col>2</xdr:col>
      <xdr:colOff>675410</xdr:colOff>
      <xdr:row>9</xdr:row>
      <xdr:rowOff>1065068</xdr:rowOff>
    </xdr:to>
    <xdr:sp macro="" textlink="">
      <xdr:nvSpPr>
        <xdr:cNvPr id="3" name="Eingekerbter Pfeil nach recht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40478" y="1909329"/>
          <a:ext cx="458932" cy="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 editAs="oneCell">
    <xdr:from>
      <xdr:col>0</xdr:col>
      <xdr:colOff>276225</xdr:colOff>
      <xdr:row>8</xdr:row>
      <xdr:rowOff>95250</xdr:rowOff>
    </xdr:from>
    <xdr:to>
      <xdr:col>5</xdr:col>
      <xdr:colOff>533400</xdr:colOff>
      <xdr:row>31</xdr:row>
      <xdr:rowOff>47625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1619250"/>
          <a:ext cx="4067175" cy="4333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485775</xdr:colOff>
      <xdr:row>30</xdr:row>
      <xdr:rowOff>33773</xdr:rowOff>
    </xdr:from>
    <xdr:to>
      <xdr:col>3</xdr:col>
      <xdr:colOff>832139</xdr:colOff>
      <xdr:row>33</xdr:row>
      <xdr:rowOff>38107</xdr:rowOff>
    </xdr:to>
    <xdr:sp macro="" textlink="">
      <xdr:nvSpPr>
        <xdr:cNvPr id="5" name="Eingekerbter Pfeil nach recht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2623703" y="5896845"/>
          <a:ext cx="575834" cy="279689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 editAs="oneCell">
    <xdr:from>
      <xdr:col>7</xdr:col>
      <xdr:colOff>0</xdr:colOff>
      <xdr:row>35</xdr:row>
      <xdr:rowOff>133350</xdr:rowOff>
    </xdr:from>
    <xdr:to>
      <xdr:col>13</xdr:col>
      <xdr:colOff>171450</xdr:colOff>
      <xdr:row>44</xdr:row>
      <xdr:rowOff>0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34000" y="6800850"/>
          <a:ext cx="4743450" cy="1581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46</xdr:row>
      <xdr:rowOff>104775</xdr:rowOff>
    </xdr:from>
    <xdr:to>
      <xdr:col>12</xdr:col>
      <xdr:colOff>666750</xdr:colOff>
      <xdr:row>57</xdr:row>
      <xdr:rowOff>28575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34000" y="8867775"/>
          <a:ext cx="4476750" cy="2019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76200</xdr:colOff>
      <xdr:row>41</xdr:row>
      <xdr:rowOff>171450</xdr:rowOff>
    </xdr:from>
    <xdr:to>
      <xdr:col>14</xdr:col>
      <xdr:colOff>590550</xdr:colOff>
      <xdr:row>51</xdr:row>
      <xdr:rowOff>47625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982200" y="7981950"/>
          <a:ext cx="1276350" cy="1781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0</xdr:colOff>
      <xdr:row>58</xdr:row>
      <xdr:rowOff>0</xdr:rowOff>
    </xdr:from>
    <xdr:to>
      <xdr:col>17</xdr:col>
      <xdr:colOff>581025</xdr:colOff>
      <xdr:row>69</xdr:row>
      <xdr:rowOff>85725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144000" y="11049000"/>
          <a:ext cx="4391025" cy="2181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203104</xdr:colOff>
      <xdr:row>58</xdr:row>
      <xdr:rowOff>11259</xdr:rowOff>
    </xdr:from>
    <xdr:to>
      <xdr:col>11</xdr:col>
      <xdr:colOff>584488</xdr:colOff>
      <xdr:row>70</xdr:row>
      <xdr:rowOff>281816</xdr:rowOff>
    </xdr:to>
    <xdr:pic>
      <xdr:nvPicPr>
        <xdr:cNvPr id="10" name="Picture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37104" y="11060259"/>
          <a:ext cx="3429384" cy="29185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216478</xdr:colOff>
      <xdr:row>9</xdr:row>
      <xdr:rowOff>718704</xdr:rowOff>
    </xdr:from>
    <xdr:to>
      <xdr:col>2</xdr:col>
      <xdr:colOff>675410</xdr:colOff>
      <xdr:row>9</xdr:row>
      <xdr:rowOff>1065068</xdr:rowOff>
    </xdr:to>
    <xdr:sp macro="" textlink="">
      <xdr:nvSpPr>
        <xdr:cNvPr id="11" name="Eingekerbter Pfeil nach rechts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740478" y="1909329"/>
          <a:ext cx="458932" cy="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 editAs="oneCell">
    <xdr:from>
      <xdr:col>0</xdr:col>
      <xdr:colOff>276225</xdr:colOff>
      <xdr:row>8</xdr:row>
      <xdr:rowOff>95250</xdr:rowOff>
    </xdr:from>
    <xdr:to>
      <xdr:col>5</xdr:col>
      <xdr:colOff>533400</xdr:colOff>
      <xdr:row>31</xdr:row>
      <xdr:rowOff>47625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1619250"/>
          <a:ext cx="4067175" cy="4333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485775</xdr:colOff>
      <xdr:row>30</xdr:row>
      <xdr:rowOff>33773</xdr:rowOff>
    </xdr:from>
    <xdr:to>
      <xdr:col>3</xdr:col>
      <xdr:colOff>832139</xdr:colOff>
      <xdr:row>33</xdr:row>
      <xdr:rowOff>38107</xdr:rowOff>
    </xdr:to>
    <xdr:sp macro="" textlink="">
      <xdr:nvSpPr>
        <xdr:cNvPr id="13" name="Eingekerbter Pfeil nach rechts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5400000">
          <a:off x="2623703" y="5896845"/>
          <a:ext cx="575834" cy="279689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 editAs="oneCell">
    <xdr:from>
      <xdr:col>7</xdr:col>
      <xdr:colOff>0</xdr:colOff>
      <xdr:row>35</xdr:row>
      <xdr:rowOff>133350</xdr:rowOff>
    </xdr:from>
    <xdr:to>
      <xdr:col>13</xdr:col>
      <xdr:colOff>171450</xdr:colOff>
      <xdr:row>44</xdr:row>
      <xdr:rowOff>0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34000" y="6800850"/>
          <a:ext cx="4743450" cy="1581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46</xdr:row>
      <xdr:rowOff>104775</xdr:rowOff>
    </xdr:from>
    <xdr:to>
      <xdr:col>12</xdr:col>
      <xdr:colOff>666750</xdr:colOff>
      <xdr:row>57</xdr:row>
      <xdr:rowOff>28575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34000" y="8867775"/>
          <a:ext cx="4476750" cy="2019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76200</xdr:colOff>
      <xdr:row>41</xdr:row>
      <xdr:rowOff>171450</xdr:rowOff>
    </xdr:from>
    <xdr:to>
      <xdr:col>14</xdr:col>
      <xdr:colOff>590550</xdr:colOff>
      <xdr:row>51</xdr:row>
      <xdr:rowOff>47625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982200" y="7981950"/>
          <a:ext cx="1276350" cy="1781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0</xdr:colOff>
      <xdr:row>58</xdr:row>
      <xdr:rowOff>0</xdr:rowOff>
    </xdr:from>
    <xdr:to>
      <xdr:col>17</xdr:col>
      <xdr:colOff>581025</xdr:colOff>
      <xdr:row>69</xdr:row>
      <xdr:rowOff>85725</xdr:rowOff>
    </xdr:to>
    <xdr:pic>
      <xdr:nvPicPr>
        <xdr:cNvPr id="17" name="Picture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144000" y="11049000"/>
          <a:ext cx="4391025" cy="2181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203104</xdr:colOff>
      <xdr:row>58</xdr:row>
      <xdr:rowOff>11259</xdr:rowOff>
    </xdr:from>
    <xdr:to>
      <xdr:col>11</xdr:col>
      <xdr:colOff>584488</xdr:colOff>
      <xdr:row>70</xdr:row>
      <xdr:rowOff>281816</xdr:rowOff>
    </xdr:to>
    <xdr:pic>
      <xdr:nvPicPr>
        <xdr:cNvPr id="18" name="Picture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37104" y="11060259"/>
          <a:ext cx="3429384" cy="29185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216478</xdr:colOff>
      <xdr:row>9</xdr:row>
      <xdr:rowOff>718704</xdr:rowOff>
    </xdr:from>
    <xdr:to>
      <xdr:col>2</xdr:col>
      <xdr:colOff>675410</xdr:colOff>
      <xdr:row>9</xdr:row>
      <xdr:rowOff>1065068</xdr:rowOff>
    </xdr:to>
    <xdr:sp macro="" textlink="">
      <xdr:nvSpPr>
        <xdr:cNvPr id="19" name="Eingekerbter Pfeil nach rechts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740478" y="1909329"/>
          <a:ext cx="458932" cy="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 editAs="oneCell">
    <xdr:from>
      <xdr:col>0</xdr:col>
      <xdr:colOff>276225</xdr:colOff>
      <xdr:row>8</xdr:row>
      <xdr:rowOff>95250</xdr:rowOff>
    </xdr:from>
    <xdr:to>
      <xdr:col>5</xdr:col>
      <xdr:colOff>533400</xdr:colOff>
      <xdr:row>31</xdr:row>
      <xdr:rowOff>47625</xdr:rowOff>
    </xdr:to>
    <xdr:pic>
      <xdr:nvPicPr>
        <xdr:cNvPr id="20" name="Pictur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1619250"/>
          <a:ext cx="4067175" cy="4333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485775</xdr:colOff>
      <xdr:row>30</xdr:row>
      <xdr:rowOff>33773</xdr:rowOff>
    </xdr:from>
    <xdr:to>
      <xdr:col>3</xdr:col>
      <xdr:colOff>832139</xdr:colOff>
      <xdr:row>33</xdr:row>
      <xdr:rowOff>38107</xdr:rowOff>
    </xdr:to>
    <xdr:sp macro="" textlink="">
      <xdr:nvSpPr>
        <xdr:cNvPr id="21" name="Eingekerbter Pfeil nach rechts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rot="5400000">
          <a:off x="2623703" y="5896845"/>
          <a:ext cx="575834" cy="279689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 editAs="oneCell">
    <xdr:from>
      <xdr:col>7</xdr:col>
      <xdr:colOff>0</xdr:colOff>
      <xdr:row>35</xdr:row>
      <xdr:rowOff>133350</xdr:rowOff>
    </xdr:from>
    <xdr:to>
      <xdr:col>13</xdr:col>
      <xdr:colOff>171450</xdr:colOff>
      <xdr:row>44</xdr:row>
      <xdr:rowOff>0</xdr:rowOff>
    </xdr:to>
    <xdr:pic>
      <xdr:nvPicPr>
        <xdr:cNvPr id="22" name="Picture 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34000" y="6800850"/>
          <a:ext cx="4743450" cy="1581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46</xdr:row>
      <xdr:rowOff>104775</xdr:rowOff>
    </xdr:from>
    <xdr:to>
      <xdr:col>12</xdr:col>
      <xdr:colOff>666750</xdr:colOff>
      <xdr:row>57</xdr:row>
      <xdr:rowOff>28575</xdr:rowOff>
    </xdr:to>
    <xdr:pic>
      <xdr:nvPicPr>
        <xdr:cNvPr id="23" name="Picture 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34000" y="8867775"/>
          <a:ext cx="4476750" cy="2019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76200</xdr:colOff>
      <xdr:row>41</xdr:row>
      <xdr:rowOff>171450</xdr:rowOff>
    </xdr:from>
    <xdr:to>
      <xdr:col>14</xdr:col>
      <xdr:colOff>590550</xdr:colOff>
      <xdr:row>51</xdr:row>
      <xdr:rowOff>47625</xdr:rowOff>
    </xdr:to>
    <xdr:pic>
      <xdr:nvPicPr>
        <xdr:cNvPr id="24" name="Picture 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982200" y="7981950"/>
          <a:ext cx="1276350" cy="1781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0</xdr:colOff>
      <xdr:row>58</xdr:row>
      <xdr:rowOff>0</xdr:rowOff>
    </xdr:from>
    <xdr:to>
      <xdr:col>17</xdr:col>
      <xdr:colOff>581025</xdr:colOff>
      <xdr:row>69</xdr:row>
      <xdr:rowOff>85725</xdr:rowOff>
    </xdr:to>
    <xdr:pic>
      <xdr:nvPicPr>
        <xdr:cNvPr id="25" name="Picture 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144000" y="11049000"/>
          <a:ext cx="4391025" cy="2181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12604</xdr:colOff>
      <xdr:row>58</xdr:row>
      <xdr:rowOff>11259</xdr:rowOff>
    </xdr:from>
    <xdr:to>
      <xdr:col>11</xdr:col>
      <xdr:colOff>393988</xdr:colOff>
      <xdr:row>70</xdr:row>
      <xdr:rowOff>281816</xdr:rowOff>
    </xdr:to>
    <xdr:pic>
      <xdr:nvPicPr>
        <xdr:cNvPr id="26" name="Picture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08929" y="12527109"/>
          <a:ext cx="3429384" cy="317568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216478</xdr:colOff>
      <xdr:row>9</xdr:row>
      <xdr:rowOff>718704</xdr:rowOff>
    </xdr:from>
    <xdr:to>
      <xdr:col>2</xdr:col>
      <xdr:colOff>675410</xdr:colOff>
      <xdr:row>9</xdr:row>
      <xdr:rowOff>1065068</xdr:rowOff>
    </xdr:to>
    <xdr:sp macro="" textlink="">
      <xdr:nvSpPr>
        <xdr:cNvPr id="27" name="Eingekerbter Pfeil nach rechts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740478" y="1909329"/>
          <a:ext cx="458932" cy="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 editAs="oneCell">
    <xdr:from>
      <xdr:col>0</xdr:col>
      <xdr:colOff>276225</xdr:colOff>
      <xdr:row>8</xdr:row>
      <xdr:rowOff>95250</xdr:rowOff>
    </xdr:from>
    <xdr:to>
      <xdr:col>5</xdr:col>
      <xdr:colOff>533400</xdr:colOff>
      <xdr:row>31</xdr:row>
      <xdr:rowOff>47625</xdr:rowOff>
    </xdr:to>
    <xdr:pic>
      <xdr:nvPicPr>
        <xdr:cNvPr id="28" name="Picture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1619250"/>
          <a:ext cx="4067175" cy="4333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485775</xdr:colOff>
      <xdr:row>30</xdr:row>
      <xdr:rowOff>33773</xdr:rowOff>
    </xdr:from>
    <xdr:to>
      <xdr:col>3</xdr:col>
      <xdr:colOff>832139</xdr:colOff>
      <xdr:row>33</xdr:row>
      <xdr:rowOff>38107</xdr:rowOff>
    </xdr:to>
    <xdr:sp macro="" textlink="">
      <xdr:nvSpPr>
        <xdr:cNvPr id="29" name="Eingekerbter Pfeil nach rechts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 rot="5400000">
          <a:off x="2623703" y="5896845"/>
          <a:ext cx="575834" cy="279689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 editAs="oneCell">
    <xdr:from>
      <xdr:col>7</xdr:col>
      <xdr:colOff>0</xdr:colOff>
      <xdr:row>35</xdr:row>
      <xdr:rowOff>133350</xdr:rowOff>
    </xdr:from>
    <xdr:to>
      <xdr:col>13</xdr:col>
      <xdr:colOff>171450</xdr:colOff>
      <xdr:row>44</xdr:row>
      <xdr:rowOff>0</xdr:rowOff>
    </xdr:to>
    <xdr:pic>
      <xdr:nvPicPr>
        <xdr:cNvPr id="30" name="Picture 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34000" y="6800850"/>
          <a:ext cx="4743450" cy="1581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46</xdr:row>
      <xdr:rowOff>104775</xdr:rowOff>
    </xdr:from>
    <xdr:to>
      <xdr:col>12</xdr:col>
      <xdr:colOff>666750</xdr:colOff>
      <xdr:row>57</xdr:row>
      <xdr:rowOff>28575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34000" y="8867775"/>
          <a:ext cx="4476750" cy="2019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76200</xdr:colOff>
      <xdr:row>41</xdr:row>
      <xdr:rowOff>171450</xdr:rowOff>
    </xdr:from>
    <xdr:to>
      <xdr:col>14</xdr:col>
      <xdr:colOff>590550</xdr:colOff>
      <xdr:row>51</xdr:row>
      <xdr:rowOff>47625</xdr:rowOff>
    </xdr:to>
    <xdr:pic>
      <xdr:nvPicPr>
        <xdr:cNvPr id="32" name="Picture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982200" y="7981950"/>
          <a:ext cx="1276350" cy="1781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0</xdr:colOff>
      <xdr:row>58</xdr:row>
      <xdr:rowOff>0</xdr:rowOff>
    </xdr:from>
    <xdr:to>
      <xdr:col>17</xdr:col>
      <xdr:colOff>581025</xdr:colOff>
      <xdr:row>69</xdr:row>
      <xdr:rowOff>85725</xdr:rowOff>
    </xdr:to>
    <xdr:pic>
      <xdr:nvPicPr>
        <xdr:cNvPr id="33" name="Picture 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144000" y="11049000"/>
          <a:ext cx="4391025" cy="2181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216478</xdr:colOff>
      <xdr:row>9</xdr:row>
      <xdr:rowOff>718704</xdr:rowOff>
    </xdr:from>
    <xdr:to>
      <xdr:col>2</xdr:col>
      <xdr:colOff>675410</xdr:colOff>
      <xdr:row>9</xdr:row>
      <xdr:rowOff>1065068</xdr:rowOff>
    </xdr:to>
    <xdr:sp macro="" textlink="">
      <xdr:nvSpPr>
        <xdr:cNvPr id="34" name="Eingekerbter Pfeil nach rechts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740478" y="1909329"/>
          <a:ext cx="458932" cy="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 editAs="oneCell">
    <xdr:from>
      <xdr:col>0</xdr:col>
      <xdr:colOff>276225</xdr:colOff>
      <xdr:row>8</xdr:row>
      <xdr:rowOff>95250</xdr:rowOff>
    </xdr:from>
    <xdr:to>
      <xdr:col>5</xdr:col>
      <xdr:colOff>533400</xdr:colOff>
      <xdr:row>31</xdr:row>
      <xdr:rowOff>47625</xdr:rowOff>
    </xdr:to>
    <xdr:pic>
      <xdr:nvPicPr>
        <xdr:cNvPr id="35" name="Picture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1619250"/>
          <a:ext cx="4067175" cy="4333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485775</xdr:colOff>
      <xdr:row>30</xdr:row>
      <xdr:rowOff>33773</xdr:rowOff>
    </xdr:from>
    <xdr:to>
      <xdr:col>3</xdr:col>
      <xdr:colOff>832139</xdr:colOff>
      <xdr:row>33</xdr:row>
      <xdr:rowOff>38107</xdr:rowOff>
    </xdr:to>
    <xdr:sp macro="" textlink="">
      <xdr:nvSpPr>
        <xdr:cNvPr id="36" name="Eingekerbter Pfeil nach rechts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 rot="5400000">
          <a:off x="2623703" y="5896845"/>
          <a:ext cx="575834" cy="279689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2</xdr:col>
      <xdr:colOff>216478</xdr:colOff>
      <xdr:row>9</xdr:row>
      <xdr:rowOff>718704</xdr:rowOff>
    </xdr:from>
    <xdr:to>
      <xdr:col>2</xdr:col>
      <xdr:colOff>675410</xdr:colOff>
      <xdr:row>9</xdr:row>
      <xdr:rowOff>1065068</xdr:rowOff>
    </xdr:to>
    <xdr:sp macro="" textlink="">
      <xdr:nvSpPr>
        <xdr:cNvPr id="37" name="Eingekerbter Pfeil nach rechts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740478" y="1909329"/>
          <a:ext cx="458932" cy="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 editAs="oneCell">
    <xdr:from>
      <xdr:col>0</xdr:col>
      <xdr:colOff>276225</xdr:colOff>
      <xdr:row>8</xdr:row>
      <xdr:rowOff>95250</xdr:rowOff>
    </xdr:from>
    <xdr:to>
      <xdr:col>5</xdr:col>
      <xdr:colOff>533400</xdr:colOff>
      <xdr:row>31</xdr:row>
      <xdr:rowOff>47625</xdr:rowOff>
    </xdr:to>
    <xdr:pic>
      <xdr:nvPicPr>
        <xdr:cNvPr id="38" name="Picture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1619250"/>
          <a:ext cx="4067175" cy="4333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485775</xdr:colOff>
      <xdr:row>30</xdr:row>
      <xdr:rowOff>33773</xdr:rowOff>
    </xdr:from>
    <xdr:to>
      <xdr:col>3</xdr:col>
      <xdr:colOff>832139</xdr:colOff>
      <xdr:row>33</xdr:row>
      <xdr:rowOff>38107</xdr:rowOff>
    </xdr:to>
    <xdr:sp macro="" textlink="">
      <xdr:nvSpPr>
        <xdr:cNvPr id="39" name="Eingekerbter Pfeil nach rechts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 rot="5400000">
          <a:off x="2623703" y="5896845"/>
          <a:ext cx="575834" cy="279689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2</xdr:col>
      <xdr:colOff>216478</xdr:colOff>
      <xdr:row>9</xdr:row>
      <xdr:rowOff>718704</xdr:rowOff>
    </xdr:from>
    <xdr:to>
      <xdr:col>2</xdr:col>
      <xdr:colOff>675410</xdr:colOff>
      <xdr:row>9</xdr:row>
      <xdr:rowOff>1065068</xdr:rowOff>
    </xdr:to>
    <xdr:sp macro="" textlink="">
      <xdr:nvSpPr>
        <xdr:cNvPr id="40" name="Eingekerbter Pfeil nach rechts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740478" y="1909329"/>
          <a:ext cx="458932" cy="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 editAs="oneCell">
    <xdr:from>
      <xdr:col>0</xdr:col>
      <xdr:colOff>276225</xdr:colOff>
      <xdr:row>8</xdr:row>
      <xdr:rowOff>95250</xdr:rowOff>
    </xdr:from>
    <xdr:to>
      <xdr:col>5</xdr:col>
      <xdr:colOff>533400</xdr:colOff>
      <xdr:row>31</xdr:row>
      <xdr:rowOff>47625</xdr:rowOff>
    </xdr:to>
    <xdr:pic>
      <xdr:nvPicPr>
        <xdr:cNvPr id="41" name="Picture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1619250"/>
          <a:ext cx="4067175" cy="4333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485775</xdr:colOff>
      <xdr:row>30</xdr:row>
      <xdr:rowOff>33773</xdr:rowOff>
    </xdr:from>
    <xdr:to>
      <xdr:col>3</xdr:col>
      <xdr:colOff>832139</xdr:colOff>
      <xdr:row>33</xdr:row>
      <xdr:rowOff>38107</xdr:rowOff>
    </xdr:to>
    <xdr:sp macro="" textlink="">
      <xdr:nvSpPr>
        <xdr:cNvPr id="42" name="Eingekerbter Pfeil nach rechts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 rot="5400000">
          <a:off x="2623703" y="5896845"/>
          <a:ext cx="575834" cy="279689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>
    <xdr:from>
      <xdr:col>2</xdr:col>
      <xdr:colOff>216478</xdr:colOff>
      <xdr:row>9</xdr:row>
      <xdr:rowOff>718704</xdr:rowOff>
    </xdr:from>
    <xdr:to>
      <xdr:col>2</xdr:col>
      <xdr:colOff>675410</xdr:colOff>
      <xdr:row>9</xdr:row>
      <xdr:rowOff>1065068</xdr:rowOff>
    </xdr:to>
    <xdr:sp macro="" textlink="">
      <xdr:nvSpPr>
        <xdr:cNvPr id="43" name="Eingekerbter Pfeil nach rechts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740478" y="1909329"/>
          <a:ext cx="458932" cy="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  <xdr:twoCellAnchor editAs="oneCell">
    <xdr:from>
      <xdr:col>0</xdr:col>
      <xdr:colOff>276225</xdr:colOff>
      <xdr:row>8</xdr:row>
      <xdr:rowOff>95250</xdr:rowOff>
    </xdr:from>
    <xdr:to>
      <xdr:col>5</xdr:col>
      <xdr:colOff>533400</xdr:colOff>
      <xdr:row>31</xdr:row>
      <xdr:rowOff>47625</xdr:rowOff>
    </xdr:to>
    <xdr:pic>
      <xdr:nvPicPr>
        <xdr:cNvPr id="44" name="Picture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1619250"/>
          <a:ext cx="4067175" cy="4333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485775</xdr:colOff>
      <xdr:row>30</xdr:row>
      <xdr:rowOff>33773</xdr:rowOff>
    </xdr:from>
    <xdr:to>
      <xdr:col>3</xdr:col>
      <xdr:colOff>832139</xdr:colOff>
      <xdr:row>33</xdr:row>
      <xdr:rowOff>38107</xdr:rowOff>
    </xdr:to>
    <xdr:sp macro="" textlink="">
      <xdr:nvSpPr>
        <xdr:cNvPr id="45" name="Eingekerbter Pfeil nach rechts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 rot="5400000">
          <a:off x="2623703" y="5896845"/>
          <a:ext cx="575834" cy="279689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4:K89"/>
  <sheetViews>
    <sheetView tabSelected="1" topLeftCell="A36" zoomScaleNormal="100" workbookViewId="0">
      <selection activeCell="D46" sqref="D46"/>
    </sheetView>
  </sheetViews>
  <sheetFormatPr defaultColWidth="11.42578125" defaultRowHeight="15"/>
  <cols>
    <col min="1" max="1" width="5.28515625" customWidth="1"/>
    <col min="2" max="2" width="12.28515625" style="1" customWidth="1"/>
    <col min="3" max="3" width="25.42578125" style="1" customWidth="1"/>
    <col min="4" max="4" width="14.42578125" style="1" customWidth="1"/>
    <col min="5" max="5" width="40.7109375" style="1" customWidth="1"/>
    <col min="6" max="6" width="20.85546875" style="1" customWidth="1"/>
  </cols>
  <sheetData>
    <row r="4" spans="1:6" ht="18.75">
      <c r="A4" s="1"/>
      <c r="D4" s="40" t="s">
        <v>0</v>
      </c>
    </row>
    <row r="5" spans="1:6">
      <c r="B5" s="2" t="s">
        <v>1</v>
      </c>
      <c r="C5" s="2"/>
      <c r="D5" s="2"/>
      <c r="E5"/>
    </row>
    <row r="7" spans="1:6" ht="22.5" customHeight="1">
      <c r="B7" s="43" t="s">
        <v>2</v>
      </c>
      <c r="C7"/>
      <c r="D7"/>
      <c r="E7"/>
      <c r="F7"/>
    </row>
    <row r="8" spans="1:6" ht="18.75">
      <c r="B8" s="39"/>
      <c r="C8" s="39"/>
      <c r="D8" s="39"/>
      <c r="E8" s="39"/>
      <c r="F8" s="39"/>
    </row>
    <row r="9" spans="1:6" ht="18.75">
      <c r="B9" s="15"/>
      <c r="C9" s="15"/>
      <c r="D9" s="15"/>
      <c r="E9" s="15"/>
      <c r="F9" s="15"/>
    </row>
    <row r="10" spans="1:6" ht="18.75">
      <c r="C10" s="15"/>
      <c r="D10" s="15"/>
      <c r="E10" s="15"/>
      <c r="F10" s="15"/>
    </row>
    <row r="11" spans="1:6" ht="18.75">
      <c r="B11" s="39"/>
      <c r="C11" s="15"/>
      <c r="D11" s="15"/>
      <c r="E11" s="15"/>
      <c r="F11" s="15"/>
    </row>
    <row r="12" spans="1:6" ht="18.75">
      <c r="B12" s="39"/>
      <c r="C12" s="15"/>
      <c r="D12" s="15"/>
      <c r="E12" s="15"/>
      <c r="F12" s="15"/>
    </row>
    <row r="13" spans="1:6" ht="18.75">
      <c r="B13" s="39"/>
      <c r="C13" s="15"/>
      <c r="D13" s="15"/>
      <c r="E13" s="15"/>
      <c r="F13" s="15"/>
    </row>
    <row r="14" spans="1:6" ht="18.75">
      <c r="B14" s="39"/>
      <c r="C14" s="15"/>
      <c r="D14" s="15"/>
      <c r="E14" s="15"/>
      <c r="F14" s="15"/>
    </row>
    <row r="15" spans="1:6" ht="18.75">
      <c r="B15" s="39"/>
      <c r="C15" s="15"/>
      <c r="D15" s="15"/>
      <c r="E15" s="15"/>
      <c r="F15" s="15"/>
    </row>
    <row r="16" spans="1:6" ht="18.75">
      <c r="B16" s="39"/>
      <c r="C16" s="15"/>
      <c r="D16" s="15"/>
      <c r="E16" s="15"/>
      <c r="F16" s="15"/>
    </row>
    <row r="17" spans="1:6" ht="18.75">
      <c r="B17" s="39"/>
      <c r="C17" s="15"/>
      <c r="D17" s="15"/>
      <c r="E17" s="15"/>
      <c r="F17" s="15"/>
    </row>
    <row r="18" spans="1:6" ht="18.75">
      <c r="B18" s="39"/>
      <c r="C18" s="15"/>
      <c r="D18" s="15"/>
      <c r="E18" s="15"/>
      <c r="F18" s="15"/>
    </row>
    <row r="19" spans="1:6" ht="18.75">
      <c r="B19" s="39"/>
      <c r="C19" s="15"/>
      <c r="D19" s="15"/>
      <c r="E19" s="15"/>
      <c r="F19" s="15"/>
    </row>
    <row r="20" spans="1:6" ht="18.75">
      <c r="B20" s="39"/>
      <c r="C20" s="15"/>
      <c r="D20" s="15"/>
      <c r="E20" s="15"/>
      <c r="F20" s="15"/>
    </row>
    <row r="21" spans="1:6" ht="18.75">
      <c r="B21" s="39"/>
      <c r="C21" s="15"/>
      <c r="D21" s="42"/>
      <c r="E21" s="15"/>
      <c r="F21" s="15"/>
    </row>
    <row r="22" spans="1:6" ht="18.75">
      <c r="F22" s="15"/>
    </row>
    <row r="25" spans="1:6">
      <c r="A25" s="41"/>
      <c r="B25" s="38"/>
      <c r="C25" s="38"/>
      <c r="D25" s="38"/>
      <c r="E25" s="38"/>
    </row>
    <row r="29" spans="1:6" ht="18.75">
      <c r="D29" s="40"/>
    </row>
    <row r="34" spans="2:11" ht="18.75">
      <c r="B34" s="39"/>
      <c r="C34" s="15"/>
      <c r="D34" s="38"/>
      <c r="E34" s="15"/>
    </row>
    <row r="35" spans="2:11" ht="18.75">
      <c r="H35" s="37" t="s">
        <v>3</v>
      </c>
    </row>
    <row r="36" spans="2:11" ht="31.5">
      <c r="B36" s="27" t="s">
        <v>4</v>
      </c>
    </row>
    <row r="37" spans="2:11" ht="15.75" thickBot="1">
      <c r="B37" s="3" t="s">
        <v>5</v>
      </c>
    </row>
    <row r="38" spans="2:11" ht="19.5" thickBot="1">
      <c r="B38" s="26" t="s">
        <v>6</v>
      </c>
      <c r="C38" s="25" t="s">
        <v>7</v>
      </c>
      <c r="D38" s="25" t="s">
        <v>8</v>
      </c>
      <c r="E38" s="25" t="s">
        <v>9</v>
      </c>
      <c r="F38" s="24" t="s">
        <v>10</v>
      </c>
      <c r="K38" s="36"/>
    </row>
    <row r="39" spans="2:11" ht="18.75">
      <c r="B39" s="22"/>
      <c r="C39" s="15"/>
      <c r="D39" s="21"/>
      <c r="E39" s="20"/>
      <c r="F39" s="13"/>
      <c r="H39" s="23"/>
    </row>
    <row r="40" spans="2:11" ht="18.75">
      <c r="B40" s="16" t="s">
        <v>11</v>
      </c>
      <c r="C40" s="15" t="s">
        <v>12</v>
      </c>
      <c r="D40" s="19"/>
      <c r="E40" s="14" t="s">
        <v>13</v>
      </c>
      <c r="F40" s="13" t="s">
        <v>14</v>
      </c>
    </row>
    <row r="41" spans="2:11" ht="10.5" customHeight="1">
      <c r="B41" s="16"/>
      <c r="C41" s="15"/>
      <c r="D41" s="17"/>
      <c r="E41" s="14"/>
      <c r="F41" s="13"/>
    </row>
    <row r="42" spans="2:11" ht="18.75">
      <c r="B42" s="16" t="s">
        <v>15</v>
      </c>
      <c r="C42" s="15" t="s">
        <v>16</v>
      </c>
      <c r="D42" s="19"/>
      <c r="E42" s="14" t="s">
        <v>16</v>
      </c>
      <c r="F42" s="13" t="s">
        <v>14</v>
      </c>
    </row>
    <row r="43" spans="2:11" ht="10.5" customHeight="1">
      <c r="B43" s="16"/>
      <c r="C43" s="15"/>
      <c r="D43" s="17"/>
      <c r="E43" s="14"/>
      <c r="F43" s="13"/>
    </row>
    <row r="44" spans="2:11" ht="18.75">
      <c r="B44" s="16" t="s">
        <v>17</v>
      </c>
      <c r="C44" s="15" t="s">
        <v>18</v>
      </c>
      <c r="D44" s="19"/>
      <c r="E44" s="35" t="s">
        <v>19</v>
      </c>
      <c r="F44" s="34" t="s">
        <v>20</v>
      </c>
    </row>
    <row r="45" spans="2:11" ht="10.5" customHeight="1">
      <c r="B45" s="16"/>
      <c r="C45" s="15"/>
      <c r="D45" s="17"/>
      <c r="E45" s="14"/>
      <c r="F45" s="13"/>
    </row>
    <row r="46" spans="2:11" ht="18.75">
      <c r="B46" s="16" t="s">
        <v>21</v>
      </c>
      <c r="C46" s="15" t="s">
        <v>22</v>
      </c>
      <c r="D46" s="19"/>
      <c r="E46" s="14" t="s">
        <v>23</v>
      </c>
      <c r="F46" s="13" t="s">
        <v>14</v>
      </c>
      <c r="I46" s="33" t="s">
        <v>24</v>
      </c>
      <c r="J46" s="32"/>
    </row>
    <row r="47" spans="2:11" ht="10.5" customHeight="1">
      <c r="B47" s="16"/>
      <c r="C47" s="15"/>
      <c r="D47" s="17"/>
      <c r="E47" s="14"/>
      <c r="F47" s="13"/>
    </row>
    <row r="48" spans="2:11" ht="24.75" customHeight="1">
      <c r="B48" s="16" t="s">
        <v>25</v>
      </c>
      <c r="C48" s="15" t="s">
        <v>26</v>
      </c>
      <c r="D48" s="11">
        <f>IF((D46-124)&gt;1,D46-124,0)</f>
        <v>0</v>
      </c>
      <c r="E48" s="14" t="s">
        <v>27</v>
      </c>
      <c r="F48" s="13" t="s">
        <v>28</v>
      </c>
    </row>
    <row r="49" spans="2:9" ht="10.5" customHeight="1">
      <c r="B49" s="16"/>
      <c r="C49" s="15"/>
      <c r="D49" s="17"/>
      <c r="E49" s="14"/>
      <c r="F49" s="13"/>
    </row>
    <row r="50" spans="2:9" ht="18.75">
      <c r="B50" s="16" t="s">
        <v>29</v>
      </c>
      <c r="C50" s="15" t="s">
        <v>30</v>
      </c>
      <c r="D50" s="11">
        <v>6</v>
      </c>
      <c r="E50" s="14" t="s">
        <v>31</v>
      </c>
      <c r="F50" s="13" t="s">
        <v>32</v>
      </c>
    </row>
    <row r="51" spans="2:9" ht="10.5" customHeight="1" thickBot="1">
      <c r="B51" s="9"/>
      <c r="C51" s="8"/>
      <c r="D51" s="31">
        <f>SUM(D42:D50)</f>
        <v>6</v>
      </c>
      <c r="E51" s="10"/>
      <c r="F51" s="30"/>
    </row>
    <row r="52" spans="2:9" ht="21.75" thickBot="1">
      <c r="B52" s="9" t="s">
        <v>33</v>
      </c>
      <c r="C52" s="8" t="s">
        <v>34</v>
      </c>
      <c r="D52" s="7">
        <f>D40-D42-D46-D48-D50+D53</f>
        <v>-6</v>
      </c>
      <c r="E52" s="6" t="s">
        <v>35</v>
      </c>
      <c r="F52" s="30" t="s">
        <v>28</v>
      </c>
    </row>
    <row r="53" spans="2:9" ht="1.5" customHeight="1">
      <c r="C53" s="1" t="s">
        <v>36</v>
      </c>
      <c r="D53" s="1">
        <f>IF(D46&gt;0,-1,0)</f>
        <v>0</v>
      </c>
    </row>
    <row r="54" spans="2:9" ht="15" customHeight="1">
      <c r="E54" s="44" t="s">
        <v>37</v>
      </c>
      <c r="F54" s="45"/>
    </row>
    <row r="55" spans="2:9">
      <c r="C55"/>
      <c r="D55"/>
      <c r="E55" s="45"/>
      <c r="F55" s="45"/>
      <c r="I55" s="28"/>
    </row>
    <row r="56" spans="2:9">
      <c r="C56" s="1" t="s">
        <v>38</v>
      </c>
      <c r="D56" s="29"/>
      <c r="E56" s="45"/>
      <c r="F56" s="45"/>
      <c r="I56" s="28"/>
    </row>
    <row r="57" spans="2:9">
      <c r="I57" s="28"/>
    </row>
    <row r="58" spans="2:9" ht="31.5">
      <c r="B58" s="27" t="s">
        <v>39</v>
      </c>
      <c r="C58"/>
      <c r="D58"/>
      <c r="E58"/>
    </row>
    <row r="59" spans="2:9" ht="15.75" thickBot="1">
      <c r="B59" s="3" t="s">
        <v>5</v>
      </c>
    </row>
    <row r="60" spans="2:9" ht="19.5" thickBot="1">
      <c r="B60" s="26" t="s">
        <v>6</v>
      </c>
      <c r="C60" s="25" t="s">
        <v>7</v>
      </c>
      <c r="D60" s="25" t="s">
        <v>40</v>
      </c>
      <c r="E60" s="25" t="s">
        <v>9</v>
      </c>
      <c r="F60" s="24" t="s">
        <v>10</v>
      </c>
      <c r="H60" s="23"/>
    </row>
    <row r="61" spans="2:9" ht="18.75">
      <c r="B61" s="22"/>
      <c r="C61" s="15"/>
      <c r="D61" s="21"/>
      <c r="E61" s="20"/>
      <c r="F61" s="13"/>
    </row>
    <row r="62" spans="2:9" ht="18.75">
      <c r="B62" s="16" t="s">
        <v>11</v>
      </c>
      <c r="C62" s="15" t="s">
        <v>41</v>
      </c>
      <c r="D62" s="19"/>
      <c r="E62" s="18" t="s">
        <v>42</v>
      </c>
      <c r="F62" s="13" t="s">
        <v>14</v>
      </c>
    </row>
    <row r="63" spans="2:9" ht="18.75">
      <c r="B63" s="16"/>
      <c r="C63" s="15"/>
      <c r="D63" s="17"/>
      <c r="E63" s="18"/>
      <c r="F63" s="13"/>
    </row>
    <row r="64" spans="2:9" ht="18.75">
      <c r="B64" s="16" t="s">
        <v>21</v>
      </c>
      <c r="C64" s="15" t="s">
        <v>22</v>
      </c>
      <c r="D64" s="19"/>
      <c r="E64" s="14" t="s">
        <v>43</v>
      </c>
      <c r="F64" s="13" t="s">
        <v>14</v>
      </c>
    </row>
    <row r="65" spans="2:9" ht="18.75">
      <c r="B65" s="16"/>
      <c r="C65" s="15"/>
      <c r="D65" s="17"/>
      <c r="E65" s="14"/>
      <c r="F65" s="13"/>
    </row>
    <row r="66" spans="2:9" ht="21" customHeight="1">
      <c r="B66" s="16" t="s">
        <v>25</v>
      </c>
      <c r="C66" s="15" t="s">
        <v>26</v>
      </c>
      <c r="D66" s="11">
        <f>IF((D64-D68)&gt;C65,D64-124,0)</f>
        <v>0</v>
      </c>
      <c r="E66" s="18" t="s">
        <v>27</v>
      </c>
      <c r="F66" s="13" t="s">
        <v>28</v>
      </c>
    </row>
    <row r="67" spans="2:9" ht="18.75">
      <c r="B67" s="16"/>
      <c r="C67" s="15"/>
      <c r="D67" s="17"/>
      <c r="E67" s="14"/>
      <c r="F67" s="13"/>
    </row>
    <row r="68" spans="2:9" ht="18.75">
      <c r="B68" s="16" t="s">
        <v>29</v>
      </c>
      <c r="C68" s="15" t="s">
        <v>30</v>
      </c>
      <c r="D68" s="11">
        <v>4.5</v>
      </c>
      <c r="E68" s="14" t="s">
        <v>31</v>
      </c>
      <c r="F68" s="13" t="s">
        <v>44</v>
      </c>
    </row>
    <row r="69" spans="2:9" ht="19.5" thickBot="1">
      <c r="B69" s="9"/>
      <c r="C69" s="12" t="s">
        <v>45</v>
      </c>
      <c r="D69" s="11">
        <v>1.5</v>
      </c>
      <c r="E69" s="10" t="s">
        <v>46</v>
      </c>
      <c r="F69" s="5" t="s">
        <v>44</v>
      </c>
    </row>
    <row r="70" spans="2:9" ht="21.75" thickBot="1">
      <c r="B70" s="9" t="s">
        <v>33</v>
      </c>
      <c r="C70" s="8" t="s">
        <v>34</v>
      </c>
      <c r="D70" s="7">
        <f>SUM(D62,-D64,-D66,-D68,-D69+D72)</f>
        <v>-6</v>
      </c>
      <c r="E70" s="6" t="s">
        <v>35</v>
      </c>
      <c r="F70" s="5" t="s">
        <v>28</v>
      </c>
    </row>
    <row r="71" spans="2:9" ht="24" customHeight="1"/>
    <row r="72" spans="2:9" ht="17.25" customHeight="1">
      <c r="C72" s="1" t="s">
        <v>36</v>
      </c>
      <c r="D72" s="1">
        <f>IF(D64&gt;0,-1,0)</f>
        <v>0</v>
      </c>
    </row>
    <row r="73" spans="2:9">
      <c r="C73"/>
      <c r="D73"/>
    </row>
    <row r="74" spans="2:9">
      <c r="C74" s="3"/>
      <c r="D74"/>
      <c r="E74"/>
      <c r="F74"/>
    </row>
    <row r="75" spans="2:9">
      <c r="D75" s="3"/>
      <c r="E75"/>
      <c r="F75"/>
    </row>
    <row r="76" spans="2:9">
      <c r="B76" s="3"/>
      <c r="C76"/>
      <c r="D76"/>
      <c r="E76" s="4"/>
      <c r="F76" s="4"/>
    </row>
    <row r="77" spans="2:9">
      <c r="E77" s="4"/>
      <c r="F77" s="4"/>
    </row>
    <row r="78" spans="2:9">
      <c r="E78" s="4"/>
      <c r="F78" s="4"/>
      <c r="I78" s="3"/>
    </row>
    <row r="80" spans="2:9">
      <c r="B80" s="2"/>
    </row>
    <row r="81" spans="2:2" s="1" customFormat="1">
      <c r="B81" s="2"/>
    </row>
    <row r="87" spans="2:2" s="1" customFormat="1"/>
    <row r="88" spans="2:2" s="1" customFormat="1">
      <c r="B88" s="2"/>
    </row>
    <row r="89" spans="2:2" s="1" customFormat="1">
      <c r="B89" s="2"/>
    </row>
  </sheetData>
  <sheetProtection algorithmName="SHA-512" hashValue="bVm5XI4o/JP3l4XewrVC9r/hxEAcXdSBqmRgeTyFkbfbsf0SR+Yqs0f74CikySbBzp/EfNFd0fhLMlx2BPKKTg==" saltValue="0awCzlawfyzC9FgjWlg6iA==" spinCount="100000" sheet="1" objects="1" selectLockedCells="1"/>
  <mergeCells count="1">
    <mergeCell ref="E54:F56"/>
  </mergeCells>
  <dataValidations count="1">
    <dataValidation type="list" allowBlank="1" showInputMessage="1" showErrorMessage="1" sqref="D62" xr:uid="{00000000-0002-0000-0000-000000000000}">
      <formula1>"762,827"</formula1>
    </dataValidation>
  </dataValidations>
  <pageMargins left="0.7" right="0.7" top="0.78740157499999996" bottom="0.78740157499999996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D909F8A6CE944F957A74A479322871" ma:contentTypeVersion="14" ma:contentTypeDescription="Ein neues Dokument erstellen." ma:contentTypeScope="" ma:versionID="9f872f89c9fff050b97b3624849e99c8">
  <xsd:schema xmlns:xsd="http://www.w3.org/2001/XMLSchema" xmlns:xs="http://www.w3.org/2001/XMLSchema" xmlns:p="http://schemas.microsoft.com/office/2006/metadata/properties" xmlns:ns2="4f1bb72f-3a60-46c7-85e9-1b6ec877b0da" xmlns:ns3="c9f4307f-53ef-4929-83e9-1175d04093e4" targetNamespace="http://schemas.microsoft.com/office/2006/metadata/properties" ma:root="true" ma:fieldsID="b40a165308ef5b631b8f210b72d485be" ns2:_="" ns3:_="">
    <xsd:import namespace="4f1bb72f-3a60-46c7-85e9-1b6ec877b0da"/>
    <xsd:import namespace="c9f4307f-53ef-4929-83e9-1175d04093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bb72f-3a60-46c7-85e9-1b6ec877b0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b3d23171-c125-4fdc-8e05-8e2325a360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4307f-53ef-4929-83e9-1175d04093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e6d6bc8-1619-44ea-9b40-352ce0b8b90e}" ma:internalName="TaxCatchAll" ma:showField="CatchAllData" ma:web="c9f4307f-53ef-4929-83e9-1175d04093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1bb72f-3a60-46c7-85e9-1b6ec877b0da">
      <Terms xmlns="http://schemas.microsoft.com/office/infopath/2007/PartnerControls"/>
    </lcf76f155ced4ddcb4097134ff3c332f>
    <TaxCatchAll xmlns="c9f4307f-53ef-4929-83e9-1175d04093e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9B156-06ED-4726-837B-7E8239D7F368}"/>
</file>

<file path=customXml/itemProps2.xml><?xml version="1.0" encoding="utf-8"?>
<ds:datastoreItem xmlns:ds="http://schemas.openxmlformats.org/officeDocument/2006/customXml" ds:itemID="{6B75850F-F6CE-48E5-A19C-CE428F4352B5}"/>
</file>

<file path=customXml/itemProps3.xml><?xml version="1.0" encoding="utf-8"?>
<ds:datastoreItem xmlns:ds="http://schemas.openxmlformats.org/officeDocument/2006/customXml" ds:itemID="{69220323-7DEE-499F-8556-60FBD62D14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V-ZUG AG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Zollinger Max</dc:creator>
  <cp:keywords/>
  <dc:description/>
  <cp:lastModifiedBy>Boll Gregorio</cp:lastModifiedBy>
  <cp:revision/>
  <dcterms:created xsi:type="dcterms:W3CDTF">2015-05-05T13:00:38Z</dcterms:created>
  <dcterms:modified xsi:type="dcterms:W3CDTF">2024-06-20T11:31:23Z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0x010100C4D909F8A6CE944F957A74A479322871</vt:lpwstr>
  </property>
  <property fmtid="{D5CDD505-2E9C-101B-9397-08002B2CF9AE}" pid="3" name="MediaServiceImageTags">
    <vt:lpwstr/>
  </property>
</Properties>
</file>